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<sst xmlns="http://schemas.openxmlformats.org/spreadsheetml/2006/main" count="22" uniqueCount="20">
  <si>
    <t>Phòng</t>
  </si>
  <si>
    <t>Chỉ số điện</t>
  </si>
  <si>
    <t>Chỉ số nước</t>
  </si>
  <si>
    <t>Người nộp</t>
  </si>
  <si>
    <t>Trước</t>
  </si>
  <si>
    <t>Sau</t>
  </si>
  <si>
    <t>Họ và tên</t>
  </si>
  <si>
    <t>Chữ ký</t>
  </si>
  <si>
    <t>Tổng cộng:</t>
  </si>
  <si>
    <t>Người lập</t>
  </si>
  <si>
    <t>Nguyễn Duy Khánh</t>
  </si>
  <si>
    <t>Đơn giá
Điện 
(đ/Kw)</t>
  </si>
  <si>
    <t>Thành tiền Điện
 (đ)</t>
  </si>
  <si>
    <t>Thành tiền Nước
 (đ)</t>
  </si>
  <si>
    <t>Đơn giá
Nước 
(đ/m3)</t>
  </si>
  <si>
    <t>Số Nước
 (m3)</t>
  </si>
  <si>
    <t>Số Điện
 (Kw)</t>
  </si>
  <si>
    <t>Tổng tiền</t>
  </si>
  <si>
    <t>BẢNG TỔNG HỢP THU TIỀN ĐIỆN + NƯỚC KTX SV THÁNG 08/2019 - DÃY: 62</t>
  </si>
  <si>
    <t>Tp.HCM, ngày 24 tháng 8 năm 2020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</si>
</sst>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5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dotted"/>
    </border>
    <border>
      <left style="thin"/>
      <right style="thin"/>
      <top style="dotted"/>
      <bottom style="dotted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39" fillId="0" borderId="0" xfId="0" applyFont="1" applyBorder="1" applyAlignment="1">
      <alignment/>
    </xf>
    <xf numFmtId="0" fontId="40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/>
    </xf>
    <xf numFmtId="0" fontId="39" fillId="0" borderId="0" xfId="0" applyFont="1" applyAlignment="1">
      <alignment/>
    </xf>
    <xf numFmtId="0" fontId="40" fillId="0" borderId="11" xfId="0" applyFont="1" applyBorder="1" applyAlignment="1">
      <alignment horizontal="center" vertical="center"/>
    </xf>
    <xf numFmtId="0" fontId="41" fillId="0" borderId="12" xfId="0" applyFont="1" applyBorder="1" applyAlignment="1">
      <alignment/>
    </xf>
    <xf numFmtId="0" fontId="41" fillId="0" borderId="13" xfId="0" applyFont="1" applyBorder="1" applyAlignment="1">
      <alignment/>
    </xf>
    <xf numFmtId="0" fontId="41" fillId="0" borderId="11" xfId="0" applyFont="1" applyBorder="1" applyAlignment="1">
      <alignment/>
    </xf>
    <xf numFmtId="1" fontId="39" fillId="0" borderId="0" xfId="0" applyNumberFormat="1" applyFont="1" applyAlignment="1">
      <alignment/>
    </xf>
    <xf numFmtId="14" fontId="41" fillId="0" borderId="12" xfId="0" applyNumberFormat="1" applyFont="1" applyBorder="1" applyAlignment="1">
      <alignment/>
    </xf>
    <xf numFmtId="3" fontId="41" fillId="0" borderId="12" xfId="0" applyNumberFormat="1" applyFont="1" applyBorder="1" applyAlignment="1">
      <alignment horizontal="center"/>
    </xf>
    <xf numFmtId="3" fontId="41" fillId="0" borderId="12" xfId="42" applyNumberFormat="1" applyFont="1" applyFill="1" applyBorder="1" applyAlignment="1">
      <alignment/>
    </xf>
    <xf numFmtId="3" fontId="40" fillId="0" borderId="12" xfId="42" applyNumberFormat="1" applyFont="1" applyFill="1" applyBorder="1" applyAlignment="1">
      <alignment/>
    </xf>
    <xf numFmtId="3" fontId="41" fillId="0" borderId="13" xfId="0" applyNumberFormat="1" applyFont="1" applyBorder="1" applyAlignment="1">
      <alignment horizontal="center"/>
    </xf>
    <xf numFmtId="3" fontId="40" fillId="0" borderId="14" xfId="42" applyNumberFormat="1" applyFont="1" applyFill="1" applyBorder="1" applyAlignment="1">
      <alignment/>
    </xf>
    <xf numFmtId="3" fontId="40" fillId="0" borderId="11" xfId="0" applyNumberFormat="1" applyFont="1" applyBorder="1" applyAlignment="1">
      <alignment horizontal="center"/>
    </xf>
    <xf numFmtId="3" fontId="41" fillId="0" borderId="11" xfId="0" applyNumberFormat="1" applyFont="1" applyBorder="1" applyAlignment="1">
      <alignment horizontal="center"/>
    </xf>
    <xf numFmtId="3" fontId="40" fillId="0" borderId="11" xfId="42" applyNumberFormat="1" applyFont="1" applyBorder="1" applyAlignment="1">
      <alignment horizontal="center"/>
    </xf>
    <xf numFmtId="3" fontId="40" fillId="0" borderId="11" xfId="42" applyNumberFormat="1" applyFont="1" applyFill="1" applyBorder="1" applyAlignment="1">
      <alignment/>
    </xf>
    <xf numFmtId="14" fontId="41" fillId="0" borderId="13" xfId="0" applyNumberFormat="1" applyFont="1" applyBorder="1" applyAlignment="1">
      <alignment/>
    </xf>
    <xf numFmtId="3" fontId="41" fillId="0" borderId="0" xfId="0" applyNumberFormat="1" applyFont="1" applyBorder="1" applyAlignment="1">
      <alignment/>
    </xf>
    <xf numFmtId="3" fontId="41" fillId="0" borderId="10" xfId="0" applyNumberFormat="1" applyFont="1" applyBorder="1" applyAlignment="1">
      <alignment/>
    </xf>
    <xf numFmtId="3" fontId="41" fillId="0" borderId="0" xfId="0" applyNumberFormat="1" applyFont="1" applyAlignment="1">
      <alignment/>
    </xf>
    <xf numFmtId="3" fontId="42" fillId="0" borderId="0" xfId="0" applyNumberFormat="1" applyFont="1" applyBorder="1" applyAlignment="1">
      <alignment/>
    </xf>
    <xf numFmtId="3" fontId="40" fillId="0" borderId="0" xfId="0" applyNumberFormat="1" applyFont="1" applyAlignment="1">
      <alignment/>
    </xf>
    <xf numFmtId="0" fontId="41" fillId="33" borderId="13" xfId="0" applyFont="1" applyFill="1" applyBorder="1" applyAlignment="1">
      <alignment/>
    </xf>
    <xf numFmtId="0" fontId="41" fillId="33" borderId="11" xfId="0" applyFont="1" applyFill="1" applyBorder="1" applyAlignment="1">
      <alignment/>
    </xf>
    <xf numFmtId="3" fontId="41" fillId="34" borderId="12" xfId="0" applyNumberFormat="1" applyFont="1" applyFill="1" applyBorder="1" applyAlignment="1">
      <alignment horizontal="center"/>
    </xf>
    <xf numFmtId="0" fontId="43" fillId="0" borderId="0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/>
    </xf>
    <xf numFmtId="0" fontId="42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3" fontId="40" fillId="0" borderId="17" xfId="0" applyNumberFormat="1" applyFont="1" applyBorder="1" applyAlignment="1">
      <alignment horizontal="center"/>
    </xf>
    <xf numFmtId="3" fontId="40" fillId="0" borderId="18" xfId="0" applyNumberFormat="1" applyFont="1" applyBorder="1" applyAlignment="1">
      <alignment horizontal="center"/>
    </xf>
    <xf numFmtId="3" fontId="40" fillId="0" borderId="19" xfId="0" applyNumberFormat="1" applyFont="1" applyBorder="1" applyAlignment="1">
      <alignment horizontal="center"/>
    </xf>
    <xf numFmtId="0" fontId="40" fillId="0" borderId="15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tabSelected="1" zoomScalePageLayoutView="0" workbookViewId="0" topLeftCell="A1">
      <selection activeCell="Q8" sqref="Q8"/>
    </sheetView>
  </sheetViews>
  <sheetFormatPr defaultColWidth="9.140625" defaultRowHeight="15"/>
  <cols>
    <col min="1" max="1" width="6.8515625" style="4" bestFit="1" customWidth="1"/>
    <col min="2" max="5" width="8.57421875" style="4" customWidth="1"/>
    <col min="6" max="6" width="8.7109375" style="4" customWidth="1"/>
    <col min="7" max="7" width="7.8515625" style="4" customWidth="1"/>
    <col min="8" max="9" width="8.57421875" style="4" customWidth="1"/>
    <col min="10" max="10" width="13.140625" style="4" customWidth="1"/>
    <col min="11" max="11" width="11.8515625" style="4" customWidth="1"/>
    <col min="12" max="12" width="13.8515625" style="4" customWidth="1"/>
    <col min="13" max="13" width="23.00390625" style="4" customWidth="1"/>
    <col min="14" max="14" width="11.28125" style="4" bestFit="1" customWidth="1"/>
    <col min="15" max="15" width="9.140625" style="23" customWidth="1"/>
    <col min="16" max="16384" width="9.140625" style="4" customWidth="1"/>
  </cols>
  <sheetData>
    <row r="1" spans="1:15" s="1" customFormat="1" ht="19.5">
      <c r="A1" s="29" t="s">
        <v>18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1"/>
    </row>
    <row r="2" spans="1:15" s="3" customFormat="1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2"/>
    </row>
    <row r="3" spans="1:14" ht="15.75">
      <c r="A3" s="30" t="s">
        <v>0</v>
      </c>
      <c r="B3" s="31" t="s">
        <v>1</v>
      </c>
      <c r="C3" s="31"/>
      <c r="D3" s="31" t="s">
        <v>2</v>
      </c>
      <c r="E3" s="31"/>
      <c r="F3" s="32" t="s">
        <v>16</v>
      </c>
      <c r="G3" s="32" t="s">
        <v>15</v>
      </c>
      <c r="H3" s="32" t="s">
        <v>11</v>
      </c>
      <c r="I3" s="32" t="s">
        <v>14</v>
      </c>
      <c r="J3" s="32" t="s">
        <v>12</v>
      </c>
      <c r="K3" s="32" t="s">
        <v>13</v>
      </c>
      <c r="L3" s="39" t="s">
        <v>17</v>
      </c>
      <c r="M3" s="31" t="s">
        <v>3</v>
      </c>
      <c r="N3" s="31"/>
    </row>
    <row r="4" spans="1:14" ht="60.75" customHeight="1">
      <c r="A4" s="31"/>
      <c r="B4" s="5" t="s">
        <v>4</v>
      </c>
      <c r="C4" s="5" t="s">
        <v>5</v>
      </c>
      <c r="D4" s="5" t="s">
        <v>4</v>
      </c>
      <c r="E4" s="5" t="s">
        <v>5</v>
      </c>
      <c r="F4" s="33"/>
      <c r="G4" s="33"/>
      <c r="H4" s="33"/>
      <c r="I4" s="33"/>
      <c r="J4" s="33"/>
      <c r="K4" s="33"/>
      <c r="L4" s="40"/>
      <c r="M4" s="5" t="s">
        <v>6</v>
      </c>
      <c r="N4" s="5" t="s">
        <v>7</v>
      </c>
    </row>
    <row r="5" spans="1:16" ht="19.5" customHeight="1">
      <c r="A5" s="28">
        <v>1</v>
      </c>
      <c r="B5" s="11">
        <v>33245</v>
      </c>
      <c r="C5" s="11">
        <v>33278</v>
      </c>
      <c r="D5" s="11">
        <v>332</v>
      </c>
      <c r="E5" s="11">
        <v>365</v>
      </c>
      <c r="F5" s="11">
        <f aca="true" t="shared" si="0" ref="F5:F10">C5-B5</f>
        <v>33</v>
      </c>
      <c r="G5" s="11">
        <f aca="true" t="shared" si="1" ref="G5:G10">E5-D5</f>
        <v>33</v>
      </c>
      <c r="H5" s="11">
        <v>1900</v>
      </c>
      <c r="I5" s="11">
        <v>7200</v>
      </c>
      <c r="J5" s="12">
        <f aca="true" t="shared" si="2" ref="J5:K10">H5*F5</f>
        <v>62700</v>
      </c>
      <c r="K5" s="12">
        <f t="shared" si="2"/>
        <v>237600</v>
      </c>
      <c r="L5" s="13">
        <f>K5+J5</f>
        <v>300300</v>
      </c>
      <c r="M5" s="6"/>
      <c r="N5" s="10"/>
      <c r="P5" s="9"/>
    </row>
    <row r="6" spans="1:16" ht="19.5" customHeight="1">
      <c r="A6" s="14">
        <v>2</v>
      </c>
      <c r="B6" s="14">
        <v>1741</v>
      </c>
      <c r="C6" s="14">
        <v>1817</v>
      </c>
      <c r="D6" s="11">
        <v>142</v>
      </c>
      <c r="E6" s="11">
        <v>145</v>
      </c>
      <c r="F6" s="11">
        <f t="shared" si="0"/>
        <v>76</v>
      </c>
      <c r="G6" s="11">
        <f t="shared" si="1"/>
        <v>3</v>
      </c>
      <c r="H6" s="11">
        <v>1900</v>
      </c>
      <c r="I6" s="11">
        <v>7200</v>
      </c>
      <c r="J6" s="12">
        <f t="shared" si="2"/>
        <v>144400</v>
      </c>
      <c r="K6" s="12">
        <f t="shared" si="2"/>
        <v>21600</v>
      </c>
      <c r="L6" s="13">
        <f aca="true" t="shared" si="3" ref="L6:L11">K6+J6</f>
        <v>166000</v>
      </c>
      <c r="M6" s="26"/>
      <c r="N6" s="7"/>
      <c r="P6" s="9"/>
    </row>
    <row r="7" spans="1:16" ht="19.5" customHeight="1">
      <c r="A7" s="14">
        <v>3</v>
      </c>
      <c r="B7" s="14">
        <v>0</v>
      </c>
      <c r="C7" s="14">
        <v>0</v>
      </c>
      <c r="D7" s="11">
        <v>0</v>
      </c>
      <c r="E7" s="11">
        <v>0</v>
      </c>
      <c r="F7" s="11">
        <f t="shared" si="0"/>
        <v>0</v>
      </c>
      <c r="G7" s="11">
        <f t="shared" si="1"/>
        <v>0</v>
      </c>
      <c r="H7" s="11">
        <v>1900</v>
      </c>
      <c r="I7" s="11">
        <v>7200</v>
      </c>
      <c r="J7" s="12">
        <f t="shared" si="2"/>
        <v>0</v>
      </c>
      <c r="K7" s="12">
        <f t="shared" si="2"/>
        <v>0</v>
      </c>
      <c r="L7" s="13">
        <f t="shared" si="3"/>
        <v>0</v>
      </c>
      <c r="M7" s="26"/>
      <c r="N7" s="7"/>
      <c r="P7" s="9"/>
    </row>
    <row r="8" spans="1:16" ht="19.5" customHeight="1">
      <c r="A8" s="14">
        <v>4</v>
      </c>
      <c r="B8" s="14">
        <v>6501</v>
      </c>
      <c r="C8" s="14">
        <v>6545</v>
      </c>
      <c r="D8" s="11">
        <v>213</v>
      </c>
      <c r="E8" s="11">
        <v>220</v>
      </c>
      <c r="F8" s="11">
        <f t="shared" si="0"/>
        <v>44</v>
      </c>
      <c r="G8" s="11">
        <f t="shared" si="1"/>
        <v>7</v>
      </c>
      <c r="H8" s="11">
        <v>1900</v>
      </c>
      <c r="I8" s="11">
        <v>7200</v>
      </c>
      <c r="J8" s="12">
        <f t="shared" si="2"/>
        <v>83600</v>
      </c>
      <c r="K8" s="12">
        <f t="shared" si="2"/>
        <v>50400</v>
      </c>
      <c r="L8" s="13">
        <f t="shared" si="3"/>
        <v>134000</v>
      </c>
      <c r="M8" s="26"/>
      <c r="N8" s="20"/>
      <c r="P8" s="9"/>
    </row>
    <row r="9" spans="1:16" ht="19.5" customHeight="1">
      <c r="A9" s="14">
        <v>5</v>
      </c>
      <c r="B9" s="14">
        <v>1628</v>
      </c>
      <c r="C9" s="14">
        <v>1687</v>
      </c>
      <c r="D9" s="11">
        <v>226</v>
      </c>
      <c r="E9" s="11">
        <v>233</v>
      </c>
      <c r="F9" s="11">
        <f t="shared" si="0"/>
        <v>59</v>
      </c>
      <c r="G9" s="11">
        <f t="shared" si="1"/>
        <v>7</v>
      </c>
      <c r="H9" s="11">
        <v>1900</v>
      </c>
      <c r="I9" s="11">
        <v>7200</v>
      </c>
      <c r="J9" s="12">
        <f t="shared" si="2"/>
        <v>112100</v>
      </c>
      <c r="K9" s="12">
        <f t="shared" si="2"/>
        <v>50400</v>
      </c>
      <c r="L9" s="13">
        <f t="shared" si="3"/>
        <v>162500</v>
      </c>
      <c r="M9" s="26"/>
      <c r="N9" s="7"/>
      <c r="P9" s="9"/>
    </row>
    <row r="10" spans="1:16" ht="19.5" customHeight="1">
      <c r="A10" s="14">
        <v>6</v>
      </c>
      <c r="B10" s="14">
        <v>21011</v>
      </c>
      <c r="C10" s="14">
        <v>21105</v>
      </c>
      <c r="D10" s="11">
        <v>246</v>
      </c>
      <c r="E10" s="11">
        <v>254</v>
      </c>
      <c r="F10" s="11">
        <f t="shared" si="0"/>
        <v>94</v>
      </c>
      <c r="G10" s="11">
        <f t="shared" si="1"/>
        <v>8</v>
      </c>
      <c r="H10" s="11">
        <v>1900</v>
      </c>
      <c r="I10" s="11">
        <v>7200</v>
      </c>
      <c r="J10" s="12">
        <f t="shared" si="2"/>
        <v>178600</v>
      </c>
      <c r="K10" s="12">
        <f t="shared" si="2"/>
        <v>57600</v>
      </c>
      <c r="L10" s="15">
        <f t="shared" si="3"/>
        <v>236200</v>
      </c>
      <c r="M10" s="26"/>
      <c r="N10" s="7"/>
      <c r="P10" s="9"/>
    </row>
    <row r="11" spans="1:16" ht="19.5" customHeight="1">
      <c r="A11" s="36" t="s">
        <v>8</v>
      </c>
      <c r="B11" s="37"/>
      <c r="C11" s="37"/>
      <c r="D11" s="37"/>
      <c r="E11" s="38"/>
      <c r="F11" s="16">
        <f>SUM(F5:F10)</f>
        <v>306</v>
      </c>
      <c r="G11" s="16">
        <f>SUM(G5:G10)</f>
        <v>58</v>
      </c>
      <c r="H11" s="16"/>
      <c r="I11" s="17"/>
      <c r="J11" s="18">
        <f>SUM(J5:J10)</f>
        <v>581400</v>
      </c>
      <c r="K11" s="18">
        <f>SUM(K5:K10)</f>
        <v>417600</v>
      </c>
      <c r="L11" s="19">
        <f t="shared" si="3"/>
        <v>999000</v>
      </c>
      <c r="M11" s="27"/>
      <c r="N11" s="8"/>
      <c r="P11" s="9"/>
    </row>
    <row r="13" spans="10:15" ht="15.75">
      <c r="J13" s="34"/>
      <c r="K13" s="34"/>
      <c r="L13" s="34"/>
      <c r="M13" s="34"/>
      <c r="N13" s="34"/>
      <c r="O13" s="24"/>
    </row>
    <row r="14" spans="10:15" ht="15.75">
      <c r="J14" s="35"/>
      <c r="K14" s="35"/>
      <c r="L14" s="35"/>
      <c r="M14" s="35"/>
      <c r="N14" s="35"/>
      <c r="O14" s="25"/>
    </row>
    <row r="15" spans="10:15" ht="15.75">
      <c r="J15" s="35"/>
      <c r="K15" s="35"/>
      <c r="L15" s="35"/>
      <c r="M15" s="35"/>
      <c r="N15" s="35"/>
      <c r="O15" s="25"/>
    </row>
    <row r="18" spans="10:14" ht="15.75">
      <c r="J18" s="34" t="s">
        <v>19</v>
      </c>
      <c r="K18" s="34"/>
      <c r="L18" s="34"/>
      <c r="M18" s="34"/>
      <c r="N18" s="34"/>
    </row>
    <row r="19" spans="10:14" ht="15.75">
      <c r="J19" s="35" t="s">
        <v>9</v>
      </c>
      <c r="K19" s="35"/>
      <c r="L19" s="35"/>
      <c r="M19" s="35"/>
      <c r="N19" s="35"/>
    </row>
    <row r="20" spans="10:14" ht="15.75">
      <c r="J20" s="35" t="s">
        <v>10</v>
      </c>
      <c r="K20" s="35"/>
      <c r="L20" s="35"/>
      <c r="M20" s="35"/>
      <c r="N20" s="35"/>
    </row>
  </sheetData>
  <sheetProtection/>
  <mergeCells count="19">
    <mergeCell ref="J18:N18"/>
    <mergeCell ref="J19:N19"/>
    <mergeCell ref="J20:N20"/>
    <mergeCell ref="A11:E11"/>
    <mergeCell ref="B3:C3"/>
    <mergeCell ref="J13:N13"/>
    <mergeCell ref="J14:N14"/>
    <mergeCell ref="J15:N15"/>
    <mergeCell ref="L3:L4"/>
    <mergeCell ref="A1:N1"/>
    <mergeCell ref="A3:A4"/>
    <mergeCell ref="D3:E3"/>
    <mergeCell ref="F3:F4"/>
    <mergeCell ref="I3:I4"/>
    <mergeCell ref="J3:J4"/>
    <mergeCell ref="M3:N3"/>
    <mergeCell ref="G3:G4"/>
    <mergeCell ref="H3:H4"/>
    <mergeCell ref="K3:K4"/>
  </mergeCells>
  <printOptions horizontalCentered="1"/>
  <pageMargins left="0.7" right="0" top="0.75" bottom="0.75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LeHanh</dc:creator>
  <cp:keywords/>
  <dc:description/>
  <cp:lastModifiedBy>LONG</cp:lastModifiedBy>
  <cp:lastPrinted>2020-03-09T03:00:51Z</cp:lastPrinted>
  <dcterms:created xsi:type="dcterms:W3CDTF">2018-09-05T07:49:25Z</dcterms:created>
  <dcterms:modified xsi:type="dcterms:W3CDTF">2020-08-27T00:03:24Z</dcterms:modified>
  <cp:category/>
  <cp:version/>
  <cp:contentType/>
  <cp:contentStatus/>
</cp:coreProperties>
</file>